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 (1)" sheetId="2" r:id="rId1"/>
  </sheets>
  <definedNames>
    <definedName name="_xlnm.Print_Titles" localSheetId="0">'sheet1 (1)'!$2:$3</definedName>
    <definedName name="_xlnm._FilterDatabase" localSheetId="0" hidden="1">'sheet1 (1)'!$A$4:$P$4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<sst xmlns="http://schemas.openxmlformats.org/spreadsheetml/2006/main" count="314" uniqueCount="121">
  <si>
    <t>附件</t>
  </si>
  <si>
    <t>自治区体育局直属事业单位新疆体育职业技术学院2025年度面向社会公开招聘专任教师考核总成绩及进入体检人员名单</t>
  </si>
  <si>
    <t>序号</t>
  </si>
  <si>
    <t>报考岗位</t>
  </si>
  <si>
    <t>岗位
代码</t>
  </si>
  <si>
    <t>性别</t>
  </si>
  <si>
    <t>民族</t>
  </si>
  <si>
    <t>报名编号</t>
  </si>
  <si>
    <t>身份证号</t>
  </si>
  <si>
    <t>综合体（结构化面试）成绩</t>
  </si>
  <si>
    <t>综合题（结构化面试）比例分值40%</t>
  </si>
  <si>
    <t>专业题（试讲）成绩</t>
  </si>
  <si>
    <t>专业题（试讲）
比例分值60%</t>
  </si>
  <si>
    <t>总成绩</t>
  </si>
  <si>
    <t>排名</t>
  </si>
  <si>
    <t>是否进入体检</t>
  </si>
  <si>
    <t>备注</t>
  </si>
  <si>
    <t>思政教研室思政教师</t>
  </si>
  <si>
    <t>A001</t>
  </si>
  <si>
    <t>维吾尔族</t>
  </si>
  <si>
    <t>女</t>
  </si>
  <si>
    <t>4034781</t>
  </si>
  <si>
    <t>652927********0281</t>
  </si>
  <si>
    <t>1</t>
  </si>
  <si>
    <t>是</t>
  </si>
  <si>
    <t>汉族</t>
  </si>
  <si>
    <t>4020991</t>
  </si>
  <si>
    <t>511681********3420</t>
  </si>
  <si>
    <t>2</t>
  </si>
  <si>
    <t>否</t>
  </si>
  <si>
    <t>男</t>
  </si>
  <si>
    <t>4020026</t>
  </si>
  <si>
    <t>659001********061X</t>
  </si>
  <si>
    <t>3</t>
  </si>
  <si>
    <t>哈萨克族</t>
  </si>
  <si>
    <t>4024725</t>
  </si>
  <si>
    <t>654324********1024</t>
  </si>
  <si>
    <t>4</t>
  </si>
  <si>
    <t>4026795</t>
  </si>
  <si>
    <t>652201********2729</t>
  </si>
  <si>
    <t>5</t>
  </si>
  <si>
    <t>4035123</t>
  </si>
  <si>
    <t>650105********0025</t>
  </si>
  <si>
    <t>6</t>
  </si>
  <si>
    <t>土族</t>
  </si>
  <si>
    <t>4035265</t>
  </si>
  <si>
    <t>632125********3028</t>
  </si>
  <si>
    <t>弃考</t>
  </si>
  <si>
    <t>4034769</t>
  </si>
  <si>
    <t>652327********382X</t>
  </si>
  <si>
    <t>4021958</t>
  </si>
  <si>
    <t>372929********0050</t>
  </si>
  <si>
    <t>4021386</t>
  </si>
  <si>
    <t>654101********1182</t>
  </si>
  <si>
    <t>蒙古族</t>
  </si>
  <si>
    <t>4021118</t>
  </si>
  <si>
    <t>152523********0318</t>
  </si>
  <si>
    <t>A002</t>
  </si>
  <si>
    <t>回族</t>
  </si>
  <si>
    <t>4023797</t>
  </si>
  <si>
    <t>652322********1021</t>
  </si>
  <si>
    <t>土家族</t>
  </si>
  <si>
    <t>4023881</t>
  </si>
  <si>
    <t>659001********1620</t>
  </si>
  <si>
    <t>4021643</t>
  </si>
  <si>
    <t>622623********2123</t>
  </si>
  <si>
    <t>4024787</t>
  </si>
  <si>
    <t>652201********0925</t>
  </si>
  <si>
    <t>4037613</t>
  </si>
  <si>
    <t>42058********2228</t>
  </si>
  <si>
    <t>柯尔克孜族</t>
  </si>
  <si>
    <t>4037369</t>
  </si>
  <si>
    <t>650102********1246</t>
  </si>
  <si>
    <t>4028755</t>
  </si>
  <si>
    <t>652901********0411</t>
  </si>
  <si>
    <t>4025014</t>
  </si>
  <si>
    <t>652201********0229</t>
  </si>
  <si>
    <t>4023013</t>
  </si>
  <si>
    <t>500225********8467</t>
  </si>
  <si>
    <t>A003</t>
  </si>
  <si>
    <t>4024100</t>
  </si>
  <si>
    <t>652701********1749</t>
  </si>
  <si>
    <t>4024954</t>
  </si>
  <si>
    <t>412723********8128</t>
  </si>
  <si>
    <t>4022530</t>
  </si>
  <si>
    <t>622701********2526</t>
  </si>
  <si>
    <t>4021412</t>
  </si>
  <si>
    <t>654301********0027</t>
  </si>
  <si>
    <t>4022267</t>
  </si>
  <si>
    <t>653101********1221</t>
  </si>
  <si>
    <t>4036423</t>
  </si>
  <si>
    <t>622727********4128</t>
  </si>
  <si>
    <t>4036411</t>
  </si>
  <si>
    <t>610524********7221</t>
  </si>
  <si>
    <t>4036211</t>
  </si>
  <si>
    <t>650121********1760</t>
  </si>
  <si>
    <t>4035089</t>
  </si>
  <si>
    <t>652201********1626</t>
  </si>
  <si>
    <t>4032464</t>
  </si>
  <si>
    <t>659001********1624</t>
  </si>
  <si>
    <t>4032498</t>
  </si>
  <si>
    <t>653101********0427</t>
  </si>
  <si>
    <t>4028827</t>
  </si>
  <si>
    <t>654222********0226</t>
  </si>
  <si>
    <t>4028200</t>
  </si>
  <si>
    <t>659001********0929</t>
  </si>
  <si>
    <t>4026469</t>
  </si>
  <si>
    <t>620524********5148</t>
  </si>
  <si>
    <t>4024750</t>
  </si>
  <si>
    <t>4021755</t>
  </si>
  <si>
    <t>650102********3024</t>
  </si>
  <si>
    <t>基础教研室计算机教师</t>
  </si>
  <si>
    <t>A004</t>
  </si>
  <si>
    <t>4022635</t>
  </si>
  <si>
    <t>652328********106X</t>
  </si>
  <si>
    <t>4028917</t>
  </si>
  <si>
    <t>411024********4222</t>
  </si>
  <si>
    <t>4026804</t>
  </si>
  <si>
    <t>413026********847X</t>
  </si>
  <si>
    <t>4020536</t>
  </si>
  <si>
    <t>321323********0935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</si>
</sst>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  <numFmt numFmtId="180" formatCode="0.00_ "/>
  </numFmts>
  <fonts count="30">
    <font>
      <sz val="12"/>
      <name val="宋体"/>
      <charset val="134"/>
    </font>
    <font>
      <sz val="18"/>
      <name val="仿宋_GB2312"/>
      <charset val="134"/>
    </font>
    <font>
      <b/>
      <sz val="14"/>
      <name val="仿宋"/>
      <charset val="134"/>
    </font>
    <font>
      <sz val="14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  <scheme val="major"/>
    </font>
    <font>
      <sz val="18"/>
      <name val="宋体"/>
      <charset val="134"/>
    </font>
    <font>
      <b/>
      <sz val="12"/>
      <name val="仿宋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name val="仿宋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49" applyAlignment="1">
      <alignment horizontal="center" vertical="center"/>
    </xf>
    <xf numFmtId="180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180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49" applyFont="1" applyAlignment="1">
      <alignment horizontal="center" vertical="center"/>
    </xf>
    <xf numFmtId="180" fontId="5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80" fontId="3" fillId="2" borderId="2" xfId="0" applyNumberFormat="1" applyFont="1" applyFill="1" applyBorder="1" applyAlignment="1">
      <alignment horizontal="center" vertical="center"/>
    </xf>
    <xf numFmtId="18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80" fontId="3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49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180" fontId="10" fillId="0" borderId="2" xfId="0" applyNumberFormat="1" applyFont="1" applyFill="1" applyBorder="1" applyAlignment="1">
      <alignment horizontal="center" vertical="center" wrapText="1"/>
    </xf>
    <xf numFmtId="180" fontId="7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80" fontId="3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4"/>
  <sheetViews>
    <sheetView tabSelected="1" workbookViewId="0">
      <pane xSplit="1" ySplit="3" topLeftCell="B22" activePane="bottomRight" state="frozen"/>
      <selection/>
      <selection pane="topRight"/>
      <selection pane="bottomLeft"/>
      <selection pane="bottomRight" activeCell="I26" sqref="I26"/>
    </sheetView>
  </sheetViews>
  <sheetFormatPr defaultColWidth="9" defaultRowHeight="14.25"/>
  <cols>
    <col min="1" max="1" width="5.25" style="4" customWidth="1"/>
    <col min="2" max="2" width="29.625" style="5" customWidth="1"/>
    <col min="3" max="3" width="8.5" style="6" customWidth="1"/>
    <col min="4" max="4" width="12.25" style="7" customWidth="1"/>
    <col min="5" max="5" width="11.75" style="5" customWidth="1"/>
    <col min="6" max="6" width="14.5" style="5" customWidth="1"/>
    <col min="7" max="7" width="28" style="6" customWidth="1"/>
    <col min="8" max="8" width="11.75" style="8" customWidth="1"/>
    <col min="9" max="9" width="15.625" style="8" customWidth="1"/>
    <col min="10" max="10" width="11" style="8" customWidth="1"/>
    <col min="11" max="11" width="14.375" style="8" customWidth="1"/>
    <col min="12" max="12" width="10" style="8" customWidth="1"/>
    <col min="13" max="13" width="6.375" style="9" customWidth="1"/>
    <col min="14" max="14" width="7.75" style="6" customWidth="1"/>
    <col min="15" max="15" width="10.125" style="10" customWidth="1"/>
    <col min="16" max="16384" width="9" style="10"/>
  </cols>
  <sheetData>
    <row r="1" ht="21" customHeight="1" spans="1:16">
      <c r="A1" s="11" t="s">
        <v>0</v>
      </c>
      <c r="B1" s="12"/>
      <c r="C1" s="13"/>
      <c r="E1" s="12"/>
      <c r="F1" s="12"/>
      <c r="G1" s="13"/>
      <c r="H1" s="14"/>
      <c r="I1" s="14"/>
      <c r="J1" s="14"/>
      <c r="K1" s="14"/>
      <c r="L1" s="14"/>
      <c r="M1" s="34"/>
      <c r="N1" s="35"/>
      <c r="O1" s="13"/>
      <c r="P1" s="13"/>
    </row>
    <row r="2" s="1" customFormat="1" ht="40" customHeight="1" spans="1:15">
      <c r="A2" s="15" t="s">
        <v>1</v>
      </c>
      <c r="B2" s="15"/>
      <c r="C2" s="15"/>
      <c r="D2" s="16"/>
      <c r="E2" s="15"/>
      <c r="F2" s="15"/>
      <c r="G2" s="15"/>
      <c r="H2" s="17"/>
      <c r="I2" s="17"/>
      <c r="J2" s="17"/>
      <c r="K2" s="17"/>
      <c r="L2" s="17"/>
      <c r="M2" s="36"/>
      <c r="N2" s="15"/>
      <c r="O2" s="15"/>
    </row>
    <row r="3" ht="73" customHeight="1" spans="1:15">
      <c r="A3" s="18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20" t="s">
        <v>9</v>
      </c>
      <c r="I3" s="37" t="s">
        <v>10</v>
      </c>
      <c r="J3" s="20" t="s">
        <v>11</v>
      </c>
      <c r="K3" s="37" t="s">
        <v>12</v>
      </c>
      <c r="L3" s="38" t="s">
        <v>13</v>
      </c>
      <c r="M3" s="39" t="s">
        <v>14</v>
      </c>
      <c r="N3" s="18" t="s">
        <v>15</v>
      </c>
      <c r="O3" s="40" t="s">
        <v>16</v>
      </c>
    </row>
    <row r="4" s="2" customFormat="1" ht="37" customHeight="1" spans="1:15">
      <c r="A4" s="21">
        <v>1</v>
      </c>
      <c r="B4" s="22" t="s">
        <v>17</v>
      </c>
      <c r="C4" s="22" t="s">
        <v>18</v>
      </c>
      <c r="D4" s="22" t="s">
        <v>19</v>
      </c>
      <c r="E4" s="22" t="s">
        <v>20</v>
      </c>
      <c r="F4" s="22" t="s">
        <v>21</v>
      </c>
      <c r="G4" s="23" t="s">
        <v>22</v>
      </c>
      <c r="H4" s="24">
        <v>80</v>
      </c>
      <c r="I4" s="24">
        <f>H4*0.4</f>
        <v>32</v>
      </c>
      <c r="J4" s="24">
        <v>86.6</v>
      </c>
      <c r="K4" s="24">
        <f>J4*0.6</f>
        <v>51.96</v>
      </c>
      <c r="L4" s="24">
        <f>I4+K4</f>
        <v>83.96</v>
      </c>
      <c r="M4" s="41" t="s">
        <v>23</v>
      </c>
      <c r="N4" s="21" t="s">
        <v>24</v>
      </c>
      <c r="O4" s="42"/>
    </row>
    <row r="5" s="2" customFormat="1" ht="37" customHeight="1" spans="1:15">
      <c r="A5" s="21">
        <v>2</v>
      </c>
      <c r="B5" s="22" t="s">
        <v>17</v>
      </c>
      <c r="C5" s="22" t="s">
        <v>18</v>
      </c>
      <c r="D5" s="22" t="s">
        <v>25</v>
      </c>
      <c r="E5" s="22" t="s">
        <v>20</v>
      </c>
      <c r="F5" s="22" t="s">
        <v>26</v>
      </c>
      <c r="G5" s="23" t="s">
        <v>27</v>
      </c>
      <c r="H5" s="24">
        <v>77.4</v>
      </c>
      <c r="I5" s="24">
        <f t="shared" ref="I5:I14" si="0">H5*0.4</f>
        <v>30.96</v>
      </c>
      <c r="J5" s="24">
        <v>84.2</v>
      </c>
      <c r="K5" s="24">
        <f t="shared" ref="K5:K14" si="1">J5*0.6</f>
        <v>50.52</v>
      </c>
      <c r="L5" s="24">
        <f t="shared" ref="L5:L14" si="2">I5+K5</f>
        <v>81.48</v>
      </c>
      <c r="M5" s="41" t="s">
        <v>28</v>
      </c>
      <c r="N5" s="21" t="s">
        <v>29</v>
      </c>
      <c r="O5" s="42"/>
    </row>
    <row r="6" s="2" customFormat="1" ht="37" customHeight="1" spans="1:15">
      <c r="A6" s="21">
        <v>3</v>
      </c>
      <c r="B6" s="22" t="s">
        <v>17</v>
      </c>
      <c r="C6" s="22" t="s">
        <v>18</v>
      </c>
      <c r="D6" s="22" t="s">
        <v>25</v>
      </c>
      <c r="E6" s="22" t="s">
        <v>30</v>
      </c>
      <c r="F6" s="22" t="s">
        <v>31</v>
      </c>
      <c r="G6" s="23" t="s">
        <v>32</v>
      </c>
      <c r="H6" s="24">
        <v>80.2</v>
      </c>
      <c r="I6" s="24">
        <f t="shared" si="0"/>
        <v>32.08</v>
      </c>
      <c r="J6" s="24">
        <v>81.8</v>
      </c>
      <c r="K6" s="24">
        <f t="shared" si="1"/>
        <v>49.08</v>
      </c>
      <c r="L6" s="24">
        <f t="shared" si="2"/>
        <v>81.16</v>
      </c>
      <c r="M6" s="41" t="s">
        <v>33</v>
      </c>
      <c r="N6" s="21" t="s">
        <v>29</v>
      </c>
      <c r="O6" s="42"/>
    </row>
    <row r="7" s="2" customFormat="1" ht="37" customHeight="1" spans="1:15">
      <c r="A7" s="21">
        <v>4</v>
      </c>
      <c r="B7" s="22" t="s">
        <v>17</v>
      </c>
      <c r="C7" s="22" t="s">
        <v>18</v>
      </c>
      <c r="D7" s="22" t="s">
        <v>34</v>
      </c>
      <c r="E7" s="22" t="s">
        <v>20</v>
      </c>
      <c r="F7" s="22" t="s">
        <v>35</v>
      </c>
      <c r="G7" s="23" t="s">
        <v>36</v>
      </c>
      <c r="H7" s="24">
        <v>74.6</v>
      </c>
      <c r="I7" s="24">
        <f t="shared" si="0"/>
        <v>29.84</v>
      </c>
      <c r="J7" s="24">
        <v>80.4</v>
      </c>
      <c r="K7" s="24">
        <f t="shared" si="1"/>
        <v>48.24</v>
      </c>
      <c r="L7" s="24">
        <f t="shared" si="2"/>
        <v>78.08</v>
      </c>
      <c r="M7" s="41" t="s">
        <v>37</v>
      </c>
      <c r="N7" s="21" t="s">
        <v>29</v>
      </c>
      <c r="O7" s="42"/>
    </row>
    <row r="8" s="2" customFormat="1" ht="37" customHeight="1" spans="1:15">
      <c r="A8" s="21">
        <v>5</v>
      </c>
      <c r="B8" s="22" t="s">
        <v>17</v>
      </c>
      <c r="C8" s="22" t="s">
        <v>18</v>
      </c>
      <c r="D8" s="22" t="s">
        <v>19</v>
      </c>
      <c r="E8" s="22" t="s">
        <v>20</v>
      </c>
      <c r="F8" s="22" t="s">
        <v>38</v>
      </c>
      <c r="G8" s="23" t="s">
        <v>39</v>
      </c>
      <c r="H8" s="24">
        <v>77.4</v>
      </c>
      <c r="I8" s="24">
        <f t="shared" si="0"/>
        <v>30.96</v>
      </c>
      <c r="J8" s="24">
        <v>78.4</v>
      </c>
      <c r="K8" s="24">
        <f t="shared" si="1"/>
        <v>47.04</v>
      </c>
      <c r="L8" s="24">
        <f t="shared" si="2"/>
        <v>78</v>
      </c>
      <c r="M8" s="41" t="s">
        <v>40</v>
      </c>
      <c r="N8" s="21" t="s">
        <v>29</v>
      </c>
      <c r="O8" s="42"/>
    </row>
    <row r="9" s="3" customFormat="1" ht="30" customHeight="1" spans="1:15">
      <c r="A9" s="21">
        <v>6</v>
      </c>
      <c r="B9" s="22" t="s">
        <v>17</v>
      </c>
      <c r="C9" s="22" t="s">
        <v>18</v>
      </c>
      <c r="D9" s="22" t="s">
        <v>19</v>
      </c>
      <c r="E9" s="22" t="s">
        <v>20</v>
      </c>
      <c r="F9" s="22" t="s">
        <v>41</v>
      </c>
      <c r="G9" s="23" t="s">
        <v>42</v>
      </c>
      <c r="H9" s="24">
        <v>76.4</v>
      </c>
      <c r="I9" s="24">
        <f t="shared" si="0"/>
        <v>30.56</v>
      </c>
      <c r="J9" s="24">
        <v>79</v>
      </c>
      <c r="K9" s="24">
        <f t="shared" si="1"/>
        <v>47.4</v>
      </c>
      <c r="L9" s="24">
        <f t="shared" si="2"/>
        <v>77.96</v>
      </c>
      <c r="M9" s="41" t="s">
        <v>43</v>
      </c>
      <c r="N9" s="21" t="s">
        <v>29</v>
      </c>
      <c r="O9" s="43"/>
    </row>
    <row r="10" s="3" customFormat="1" ht="30" customHeight="1" spans="1:15">
      <c r="A10" s="21">
        <v>7</v>
      </c>
      <c r="B10" s="22" t="s">
        <v>17</v>
      </c>
      <c r="C10" s="22" t="s">
        <v>18</v>
      </c>
      <c r="D10" s="22" t="s">
        <v>44</v>
      </c>
      <c r="E10" s="22" t="s">
        <v>20</v>
      </c>
      <c r="F10" s="22" t="s">
        <v>45</v>
      </c>
      <c r="G10" s="23" t="s">
        <v>46</v>
      </c>
      <c r="H10" s="25">
        <v>0</v>
      </c>
      <c r="I10" s="24">
        <f t="shared" si="0"/>
        <v>0</v>
      </c>
      <c r="J10" s="25">
        <v>0</v>
      </c>
      <c r="K10" s="24">
        <f t="shared" si="1"/>
        <v>0</v>
      </c>
      <c r="L10" s="24">
        <f t="shared" si="2"/>
        <v>0</v>
      </c>
      <c r="M10" s="44"/>
      <c r="N10" s="45"/>
      <c r="O10" s="23" t="s">
        <v>47</v>
      </c>
    </row>
    <row r="11" s="2" customFormat="1" ht="37" customHeight="1" spans="1:15">
      <c r="A11" s="21">
        <v>8</v>
      </c>
      <c r="B11" s="22" t="s">
        <v>17</v>
      </c>
      <c r="C11" s="22" t="s">
        <v>18</v>
      </c>
      <c r="D11" s="22" t="s">
        <v>34</v>
      </c>
      <c r="E11" s="22" t="s">
        <v>20</v>
      </c>
      <c r="F11" s="22" t="s">
        <v>48</v>
      </c>
      <c r="G11" s="23" t="s">
        <v>49</v>
      </c>
      <c r="H11" s="25">
        <v>0</v>
      </c>
      <c r="I11" s="24">
        <f t="shared" si="0"/>
        <v>0</v>
      </c>
      <c r="J11" s="25">
        <v>0</v>
      </c>
      <c r="K11" s="24">
        <f t="shared" si="1"/>
        <v>0</v>
      </c>
      <c r="L11" s="24">
        <f t="shared" si="2"/>
        <v>0</v>
      </c>
      <c r="M11" s="44"/>
      <c r="N11" s="45"/>
      <c r="O11" s="23" t="s">
        <v>47</v>
      </c>
    </row>
    <row r="12" s="2" customFormat="1" ht="37" customHeight="1" spans="1:15">
      <c r="A12" s="21">
        <v>9</v>
      </c>
      <c r="B12" s="22" t="s">
        <v>17</v>
      </c>
      <c r="C12" s="22" t="s">
        <v>18</v>
      </c>
      <c r="D12" s="22" t="s">
        <v>25</v>
      </c>
      <c r="E12" s="22" t="s">
        <v>30</v>
      </c>
      <c r="F12" s="22" t="s">
        <v>50</v>
      </c>
      <c r="G12" s="23" t="s">
        <v>51</v>
      </c>
      <c r="H12" s="25">
        <v>0</v>
      </c>
      <c r="I12" s="24">
        <f t="shared" si="0"/>
        <v>0</v>
      </c>
      <c r="J12" s="25">
        <v>0</v>
      </c>
      <c r="K12" s="24">
        <f t="shared" si="1"/>
        <v>0</v>
      </c>
      <c r="L12" s="24">
        <f t="shared" si="2"/>
        <v>0</v>
      </c>
      <c r="M12" s="44"/>
      <c r="N12" s="45"/>
      <c r="O12" s="23" t="s">
        <v>47</v>
      </c>
    </row>
    <row r="13" s="2" customFormat="1" ht="37" customHeight="1" spans="1:15">
      <c r="A13" s="21">
        <v>10</v>
      </c>
      <c r="B13" s="22" t="s">
        <v>17</v>
      </c>
      <c r="C13" s="22" t="s">
        <v>18</v>
      </c>
      <c r="D13" s="22" t="s">
        <v>19</v>
      </c>
      <c r="E13" s="22" t="s">
        <v>20</v>
      </c>
      <c r="F13" s="22" t="s">
        <v>52</v>
      </c>
      <c r="G13" s="23" t="s">
        <v>53</v>
      </c>
      <c r="H13" s="25">
        <v>0</v>
      </c>
      <c r="I13" s="24">
        <f t="shared" si="0"/>
        <v>0</v>
      </c>
      <c r="J13" s="25">
        <v>0</v>
      </c>
      <c r="K13" s="24">
        <f t="shared" si="1"/>
        <v>0</v>
      </c>
      <c r="L13" s="24">
        <f t="shared" si="2"/>
        <v>0</v>
      </c>
      <c r="M13" s="44"/>
      <c r="N13" s="45"/>
      <c r="O13" s="23" t="s">
        <v>47</v>
      </c>
    </row>
    <row r="14" s="2" customFormat="1" ht="37" customHeight="1" spans="1:15">
      <c r="A14" s="21">
        <v>11</v>
      </c>
      <c r="B14" s="22" t="s">
        <v>17</v>
      </c>
      <c r="C14" s="22" t="s">
        <v>18</v>
      </c>
      <c r="D14" s="22" t="s">
        <v>54</v>
      </c>
      <c r="E14" s="22" t="s">
        <v>30</v>
      </c>
      <c r="F14" s="22" t="s">
        <v>55</v>
      </c>
      <c r="G14" s="23" t="s">
        <v>56</v>
      </c>
      <c r="H14" s="25">
        <v>0</v>
      </c>
      <c r="I14" s="24">
        <f t="shared" si="0"/>
        <v>0</v>
      </c>
      <c r="J14" s="25">
        <v>0</v>
      </c>
      <c r="K14" s="24">
        <f t="shared" si="1"/>
        <v>0</v>
      </c>
      <c r="L14" s="24">
        <f t="shared" si="2"/>
        <v>0</v>
      </c>
      <c r="M14" s="44"/>
      <c r="N14" s="45"/>
      <c r="O14" s="23" t="s">
        <v>47</v>
      </c>
    </row>
    <row r="15" s="3" customFormat="1" ht="37" customHeight="1" spans="1:15">
      <c r="A15" s="21">
        <v>12</v>
      </c>
      <c r="B15" s="22" t="s">
        <v>17</v>
      </c>
      <c r="C15" s="22" t="s">
        <v>57</v>
      </c>
      <c r="D15" s="26" t="s">
        <v>58</v>
      </c>
      <c r="E15" s="26" t="s">
        <v>20</v>
      </c>
      <c r="F15" s="26" t="s">
        <v>59</v>
      </c>
      <c r="G15" s="27" t="s">
        <v>60</v>
      </c>
      <c r="H15" s="28">
        <v>78.8</v>
      </c>
      <c r="I15" s="24">
        <f t="shared" ref="I15:I24" si="3">H15*0.4</f>
        <v>31.52</v>
      </c>
      <c r="J15" s="28">
        <v>85.6</v>
      </c>
      <c r="K15" s="24">
        <f t="shared" ref="K15:K24" si="4">J15*0.6</f>
        <v>51.36</v>
      </c>
      <c r="L15" s="24">
        <f t="shared" ref="L15:L24" si="5">I15+K15</f>
        <v>82.88</v>
      </c>
      <c r="M15" s="44" t="s">
        <v>23</v>
      </c>
      <c r="N15" s="45" t="s">
        <v>24</v>
      </c>
      <c r="O15" s="46"/>
    </row>
    <row r="16" s="3" customFormat="1" ht="37" customHeight="1" spans="1:15">
      <c r="A16" s="21">
        <v>13</v>
      </c>
      <c r="B16" s="22" t="s">
        <v>17</v>
      </c>
      <c r="C16" s="22" t="s">
        <v>57</v>
      </c>
      <c r="D16" s="26" t="s">
        <v>61</v>
      </c>
      <c r="E16" s="26" t="s">
        <v>20</v>
      </c>
      <c r="F16" s="26" t="s">
        <v>62</v>
      </c>
      <c r="G16" s="27" t="s">
        <v>63</v>
      </c>
      <c r="H16" s="28">
        <v>79</v>
      </c>
      <c r="I16" s="24">
        <f t="shared" si="3"/>
        <v>31.6</v>
      </c>
      <c r="J16" s="28">
        <v>80.4</v>
      </c>
      <c r="K16" s="24">
        <f t="shared" si="4"/>
        <v>48.24</v>
      </c>
      <c r="L16" s="24">
        <f t="shared" si="5"/>
        <v>79.84</v>
      </c>
      <c r="M16" s="44" t="s">
        <v>28</v>
      </c>
      <c r="N16" s="45" t="s">
        <v>29</v>
      </c>
      <c r="O16" s="46"/>
    </row>
    <row r="17" s="3" customFormat="1" ht="37" customHeight="1" spans="1:15">
      <c r="A17" s="21">
        <v>14</v>
      </c>
      <c r="B17" s="22" t="s">
        <v>17</v>
      </c>
      <c r="C17" s="22" t="s">
        <v>57</v>
      </c>
      <c r="D17" s="26" t="s">
        <v>25</v>
      </c>
      <c r="E17" s="26" t="s">
        <v>20</v>
      </c>
      <c r="F17" s="26" t="s">
        <v>64</v>
      </c>
      <c r="G17" s="27" t="s">
        <v>65</v>
      </c>
      <c r="H17" s="28">
        <v>72.6</v>
      </c>
      <c r="I17" s="24">
        <f t="shared" si="3"/>
        <v>29.04</v>
      </c>
      <c r="J17" s="28">
        <v>81.4</v>
      </c>
      <c r="K17" s="24">
        <f t="shared" si="4"/>
        <v>48.84</v>
      </c>
      <c r="L17" s="24">
        <f t="shared" si="5"/>
        <v>77.88</v>
      </c>
      <c r="M17" s="44" t="s">
        <v>33</v>
      </c>
      <c r="N17" s="45" t="s">
        <v>29</v>
      </c>
      <c r="O17" s="46"/>
    </row>
    <row r="18" s="3" customFormat="1" ht="37" customHeight="1" spans="1:15">
      <c r="A18" s="21">
        <v>15</v>
      </c>
      <c r="B18" s="22" t="s">
        <v>17</v>
      </c>
      <c r="C18" s="22" t="s">
        <v>57</v>
      </c>
      <c r="D18" s="26" t="s">
        <v>19</v>
      </c>
      <c r="E18" s="26" t="s">
        <v>20</v>
      </c>
      <c r="F18" s="26" t="s">
        <v>66</v>
      </c>
      <c r="G18" s="27" t="s">
        <v>67</v>
      </c>
      <c r="H18" s="28">
        <v>72.8</v>
      </c>
      <c r="I18" s="24">
        <f t="shared" si="3"/>
        <v>29.12</v>
      </c>
      <c r="J18" s="28">
        <v>78.6</v>
      </c>
      <c r="K18" s="24">
        <f t="shared" si="4"/>
        <v>47.16</v>
      </c>
      <c r="L18" s="24">
        <f t="shared" si="5"/>
        <v>76.28</v>
      </c>
      <c r="M18" s="44" t="s">
        <v>37</v>
      </c>
      <c r="N18" s="45" t="s">
        <v>29</v>
      </c>
      <c r="O18" s="46"/>
    </row>
    <row r="19" s="3" customFormat="1" ht="37" customHeight="1" spans="1:15">
      <c r="A19" s="21">
        <v>16</v>
      </c>
      <c r="B19" s="22" t="s">
        <v>17</v>
      </c>
      <c r="C19" s="22" t="s">
        <v>57</v>
      </c>
      <c r="D19" s="26" t="s">
        <v>25</v>
      </c>
      <c r="E19" s="26" t="s">
        <v>20</v>
      </c>
      <c r="F19" s="26" t="s">
        <v>68</v>
      </c>
      <c r="G19" s="27" t="s">
        <v>69</v>
      </c>
      <c r="H19" s="25">
        <v>0</v>
      </c>
      <c r="I19" s="24">
        <f t="shared" si="3"/>
        <v>0</v>
      </c>
      <c r="J19" s="25">
        <v>0</v>
      </c>
      <c r="K19" s="24">
        <f t="shared" si="4"/>
        <v>0</v>
      </c>
      <c r="L19" s="24">
        <f t="shared" si="5"/>
        <v>0</v>
      </c>
      <c r="M19" s="44"/>
      <c r="N19" s="45"/>
      <c r="O19" s="23" t="s">
        <v>47</v>
      </c>
    </row>
    <row r="20" s="3" customFormat="1" ht="37" customHeight="1" spans="1:15">
      <c r="A20" s="21">
        <v>17</v>
      </c>
      <c r="B20" s="22" t="s">
        <v>17</v>
      </c>
      <c r="C20" s="22" t="s">
        <v>57</v>
      </c>
      <c r="D20" s="26" t="s">
        <v>70</v>
      </c>
      <c r="E20" s="26" t="s">
        <v>20</v>
      </c>
      <c r="F20" s="26" t="s">
        <v>71</v>
      </c>
      <c r="G20" s="27" t="s">
        <v>72</v>
      </c>
      <c r="H20" s="25">
        <v>0</v>
      </c>
      <c r="I20" s="24">
        <f t="shared" si="3"/>
        <v>0</v>
      </c>
      <c r="J20" s="25">
        <v>0</v>
      </c>
      <c r="K20" s="24">
        <f t="shared" si="4"/>
        <v>0</v>
      </c>
      <c r="L20" s="24">
        <f t="shared" si="5"/>
        <v>0</v>
      </c>
      <c r="M20" s="44"/>
      <c r="N20" s="45"/>
      <c r="O20" s="23" t="s">
        <v>47</v>
      </c>
    </row>
    <row r="21" s="3" customFormat="1" ht="37" customHeight="1" spans="1:15">
      <c r="A21" s="21">
        <v>18</v>
      </c>
      <c r="B21" s="22" t="s">
        <v>17</v>
      </c>
      <c r="C21" s="22" t="s">
        <v>57</v>
      </c>
      <c r="D21" s="26" t="s">
        <v>19</v>
      </c>
      <c r="E21" s="26" t="s">
        <v>30</v>
      </c>
      <c r="F21" s="26" t="s">
        <v>73</v>
      </c>
      <c r="G21" s="27" t="s">
        <v>74</v>
      </c>
      <c r="H21" s="25">
        <v>0</v>
      </c>
      <c r="I21" s="24">
        <f t="shared" si="3"/>
        <v>0</v>
      </c>
      <c r="J21" s="25">
        <v>0</v>
      </c>
      <c r="K21" s="24">
        <f t="shared" si="4"/>
        <v>0</v>
      </c>
      <c r="L21" s="24">
        <f t="shared" si="5"/>
        <v>0</v>
      </c>
      <c r="M21" s="44"/>
      <c r="N21" s="45"/>
      <c r="O21" s="23" t="s">
        <v>47</v>
      </c>
    </row>
    <row r="22" s="3" customFormat="1" ht="37" customHeight="1" spans="1:15">
      <c r="A22" s="21">
        <v>19</v>
      </c>
      <c r="B22" s="22" t="s">
        <v>17</v>
      </c>
      <c r="C22" s="22" t="s">
        <v>57</v>
      </c>
      <c r="D22" s="26" t="s">
        <v>58</v>
      </c>
      <c r="E22" s="26" t="s">
        <v>20</v>
      </c>
      <c r="F22" s="26" t="s">
        <v>75</v>
      </c>
      <c r="G22" s="27" t="s">
        <v>76</v>
      </c>
      <c r="H22" s="25">
        <v>0</v>
      </c>
      <c r="I22" s="24">
        <f t="shared" si="3"/>
        <v>0</v>
      </c>
      <c r="J22" s="25">
        <v>0</v>
      </c>
      <c r="K22" s="24">
        <f t="shared" si="4"/>
        <v>0</v>
      </c>
      <c r="L22" s="24">
        <f t="shared" si="5"/>
        <v>0</v>
      </c>
      <c r="M22" s="44"/>
      <c r="N22" s="45"/>
      <c r="O22" s="23" t="s">
        <v>47</v>
      </c>
    </row>
    <row r="23" s="3" customFormat="1" ht="37" customHeight="1" spans="1:15">
      <c r="A23" s="21">
        <v>20</v>
      </c>
      <c r="B23" s="22" t="s">
        <v>17</v>
      </c>
      <c r="C23" s="22" t="s">
        <v>57</v>
      </c>
      <c r="D23" s="26" t="s">
        <v>25</v>
      </c>
      <c r="E23" s="26" t="s">
        <v>20</v>
      </c>
      <c r="F23" s="26" t="s">
        <v>77</v>
      </c>
      <c r="G23" s="27" t="s">
        <v>78</v>
      </c>
      <c r="H23" s="25">
        <v>0</v>
      </c>
      <c r="I23" s="24">
        <f t="shared" si="3"/>
        <v>0</v>
      </c>
      <c r="J23" s="25">
        <v>0</v>
      </c>
      <c r="K23" s="24">
        <f t="shared" si="4"/>
        <v>0</v>
      </c>
      <c r="L23" s="24">
        <f t="shared" si="5"/>
        <v>0</v>
      </c>
      <c r="M23" s="44"/>
      <c r="N23" s="45"/>
      <c r="O23" s="23" t="s">
        <v>47</v>
      </c>
    </row>
    <row r="24" s="3" customFormat="1" ht="37" customHeight="1" spans="1:15">
      <c r="A24" s="21">
        <v>21</v>
      </c>
      <c r="B24" s="22" t="s">
        <v>17</v>
      </c>
      <c r="C24" s="26" t="s">
        <v>79</v>
      </c>
      <c r="D24" s="26" t="s">
        <v>25</v>
      </c>
      <c r="E24" s="26" t="s">
        <v>20</v>
      </c>
      <c r="F24" s="26" t="s">
        <v>80</v>
      </c>
      <c r="G24" s="27" t="s">
        <v>81</v>
      </c>
      <c r="H24" s="28">
        <v>78.4</v>
      </c>
      <c r="I24" s="24">
        <f>H24*0.4</f>
        <v>31.36</v>
      </c>
      <c r="J24" s="28">
        <v>84.6</v>
      </c>
      <c r="K24" s="24">
        <v>50.76</v>
      </c>
      <c r="L24" s="24">
        <f>I24+K24</f>
        <v>82.12</v>
      </c>
      <c r="M24" s="44" t="s">
        <v>23</v>
      </c>
      <c r="N24" s="45" t="s">
        <v>24</v>
      </c>
      <c r="O24" s="27"/>
    </row>
    <row r="25" s="3" customFormat="1" ht="37" customHeight="1" spans="1:15">
      <c r="A25" s="21">
        <v>22</v>
      </c>
      <c r="B25" s="22" t="s">
        <v>17</v>
      </c>
      <c r="C25" s="26" t="s">
        <v>79</v>
      </c>
      <c r="D25" s="26" t="s">
        <v>25</v>
      </c>
      <c r="E25" s="26" t="s">
        <v>20</v>
      </c>
      <c r="F25" s="26" t="s">
        <v>82</v>
      </c>
      <c r="G25" s="27" t="s">
        <v>83</v>
      </c>
      <c r="H25" s="28">
        <v>79.2</v>
      </c>
      <c r="I25" s="24">
        <f>H25*0.4</f>
        <v>31.68</v>
      </c>
      <c r="J25" s="28">
        <v>82.8</v>
      </c>
      <c r="K25" s="24">
        <v>49.68</v>
      </c>
      <c r="L25" s="24">
        <f>I25+K25</f>
        <v>81.36</v>
      </c>
      <c r="M25" s="44" t="s">
        <v>28</v>
      </c>
      <c r="N25" s="45" t="s">
        <v>29</v>
      </c>
      <c r="O25" s="27"/>
    </row>
    <row r="26" s="3" customFormat="1" ht="37" customHeight="1" spans="1:15">
      <c r="A26" s="21">
        <v>23</v>
      </c>
      <c r="B26" s="22" t="s">
        <v>17</v>
      </c>
      <c r="C26" s="26" t="s">
        <v>79</v>
      </c>
      <c r="D26" s="26" t="s">
        <v>58</v>
      </c>
      <c r="E26" s="26" t="s">
        <v>20</v>
      </c>
      <c r="F26" s="26" t="s">
        <v>84</v>
      </c>
      <c r="G26" s="27" t="s">
        <v>85</v>
      </c>
      <c r="H26" s="28">
        <v>75.8</v>
      </c>
      <c r="I26" s="24">
        <f>H26*0.4</f>
        <v>30.32</v>
      </c>
      <c r="J26" s="28">
        <v>79</v>
      </c>
      <c r="K26" s="24">
        <v>47.4</v>
      </c>
      <c r="L26" s="24">
        <f>I26+K26</f>
        <v>77.72</v>
      </c>
      <c r="M26" s="44" t="s">
        <v>33</v>
      </c>
      <c r="N26" s="45" t="s">
        <v>29</v>
      </c>
      <c r="O26" s="46"/>
    </row>
    <row r="27" s="3" customFormat="1" ht="37" customHeight="1" spans="1:15">
      <c r="A27" s="21">
        <v>24</v>
      </c>
      <c r="B27" s="22" t="s">
        <v>17</v>
      </c>
      <c r="C27" s="26" t="s">
        <v>79</v>
      </c>
      <c r="D27" s="26" t="s">
        <v>19</v>
      </c>
      <c r="E27" s="26" t="s">
        <v>20</v>
      </c>
      <c r="F27" s="26" t="s">
        <v>86</v>
      </c>
      <c r="G27" s="27" t="s">
        <v>87</v>
      </c>
      <c r="H27" s="28">
        <v>72.2</v>
      </c>
      <c r="I27" s="24">
        <f>H27*0.4</f>
        <v>28.88</v>
      </c>
      <c r="J27" s="28">
        <v>81.2</v>
      </c>
      <c r="K27" s="24">
        <v>48.72</v>
      </c>
      <c r="L27" s="24">
        <f>I27+K27</f>
        <v>77.6</v>
      </c>
      <c r="M27" s="44" t="s">
        <v>37</v>
      </c>
      <c r="N27" s="45" t="s">
        <v>29</v>
      </c>
      <c r="O27" s="47"/>
    </row>
    <row r="28" s="3" customFormat="1" ht="37" customHeight="1" spans="1:15">
      <c r="A28" s="21">
        <v>25</v>
      </c>
      <c r="B28" s="22" t="s">
        <v>17</v>
      </c>
      <c r="C28" s="26" t="s">
        <v>79</v>
      </c>
      <c r="D28" s="26" t="s">
        <v>19</v>
      </c>
      <c r="E28" s="26" t="s">
        <v>20</v>
      </c>
      <c r="F28" s="26" t="s">
        <v>88</v>
      </c>
      <c r="G28" s="27" t="s">
        <v>89</v>
      </c>
      <c r="H28" s="28">
        <v>73.6</v>
      </c>
      <c r="I28" s="24">
        <f>H28*0.4</f>
        <v>29.44</v>
      </c>
      <c r="J28" s="28">
        <v>75.2</v>
      </c>
      <c r="K28" s="24">
        <v>45.12</v>
      </c>
      <c r="L28" s="24">
        <f>I28+K28</f>
        <v>74.56</v>
      </c>
      <c r="M28" s="44" t="s">
        <v>40</v>
      </c>
      <c r="N28" s="45" t="s">
        <v>29</v>
      </c>
      <c r="O28" s="46"/>
    </row>
    <row r="29" s="3" customFormat="1" ht="37" customHeight="1" spans="1:15">
      <c r="A29" s="21">
        <v>26</v>
      </c>
      <c r="B29" s="22" t="s">
        <v>17</v>
      </c>
      <c r="C29" s="29" t="s">
        <v>79</v>
      </c>
      <c r="D29" s="29" t="s">
        <v>25</v>
      </c>
      <c r="E29" s="29" t="s">
        <v>20</v>
      </c>
      <c r="F29" s="29" t="s">
        <v>90</v>
      </c>
      <c r="G29" s="27" t="s">
        <v>91</v>
      </c>
      <c r="H29" s="25">
        <v>0</v>
      </c>
      <c r="I29" s="24">
        <f>H29*0.4</f>
        <v>0</v>
      </c>
      <c r="J29" s="25">
        <v>0</v>
      </c>
      <c r="K29" s="24">
        <f t="shared" ref="K25:K39" si="6">J29*0.6</f>
        <v>0</v>
      </c>
      <c r="L29" s="24">
        <f>I29+K29</f>
        <v>0</v>
      </c>
      <c r="M29" s="44"/>
      <c r="N29" s="45"/>
      <c r="O29" s="23" t="s">
        <v>47</v>
      </c>
    </row>
    <row r="30" s="3" customFormat="1" ht="37" customHeight="1" spans="1:15">
      <c r="A30" s="21">
        <v>27</v>
      </c>
      <c r="B30" s="22" t="s">
        <v>17</v>
      </c>
      <c r="C30" s="29" t="s">
        <v>79</v>
      </c>
      <c r="D30" s="29" t="s">
        <v>25</v>
      </c>
      <c r="E30" s="29" t="s">
        <v>20</v>
      </c>
      <c r="F30" s="29" t="s">
        <v>92</v>
      </c>
      <c r="G30" s="27" t="s">
        <v>93</v>
      </c>
      <c r="H30" s="25">
        <v>0</v>
      </c>
      <c r="I30" s="24">
        <f t="shared" ref="I25:I39" si="7">H30*0.4</f>
        <v>0</v>
      </c>
      <c r="J30" s="25">
        <v>0</v>
      </c>
      <c r="K30" s="24">
        <f t="shared" si="6"/>
        <v>0</v>
      </c>
      <c r="L30" s="24">
        <f t="shared" ref="L25:L39" si="8">I30+K30</f>
        <v>0</v>
      </c>
      <c r="M30" s="44"/>
      <c r="N30" s="45"/>
      <c r="O30" s="23" t="s">
        <v>47</v>
      </c>
    </row>
    <row r="31" s="3" customFormat="1" ht="37" customHeight="1" spans="1:15">
      <c r="A31" s="21">
        <v>28</v>
      </c>
      <c r="B31" s="22" t="s">
        <v>17</v>
      </c>
      <c r="C31" s="29" t="s">
        <v>79</v>
      </c>
      <c r="D31" s="29" t="s">
        <v>25</v>
      </c>
      <c r="E31" s="29" t="s">
        <v>20</v>
      </c>
      <c r="F31" s="29" t="s">
        <v>94</v>
      </c>
      <c r="G31" s="27" t="s">
        <v>95</v>
      </c>
      <c r="H31" s="25">
        <v>0</v>
      </c>
      <c r="I31" s="24">
        <f t="shared" si="7"/>
        <v>0</v>
      </c>
      <c r="J31" s="25">
        <v>0</v>
      </c>
      <c r="K31" s="24">
        <f t="shared" si="6"/>
        <v>0</v>
      </c>
      <c r="L31" s="24">
        <f t="shared" si="8"/>
        <v>0</v>
      </c>
      <c r="M31" s="44"/>
      <c r="N31" s="45"/>
      <c r="O31" s="23" t="s">
        <v>47</v>
      </c>
    </row>
    <row r="32" s="3" customFormat="1" ht="37" customHeight="1" spans="1:15">
      <c r="A32" s="21">
        <v>29</v>
      </c>
      <c r="B32" s="22" t="s">
        <v>17</v>
      </c>
      <c r="C32" s="29" t="s">
        <v>79</v>
      </c>
      <c r="D32" s="29" t="s">
        <v>25</v>
      </c>
      <c r="E32" s="29" t="s">
        <v>20</v>
      </c>
      <c r="F32" s="29" t="s">
        <v>96</v>
      </c>
      <c r="G32" s="27" t="s">
        <v>97</v>
      </c>
      <c r="H32" s="25">
        <v>0</v>
      </c>
      <c r="I32" s="24">
        <f t="shared" si="7"/>
        <v>0</v>
      </c>
      <c r="J32" s="25">
        <v>0</v>
      </c>
      <c r="K32" s="24">
        <f t="shared" si="6"/>
        <v>0</v>
      </c>
      <c r="L32" s="24">
        <f t="shared" si="8"/>
        <v>0</v>
      </c>
      <c r="M32" s="44"/>
      <c r="N32" s="45"/>
      <c r="O32" s="23" t="s">
        <v>47</v>
      </c>
    </row>
    <row r="33" s="3" customFormat="1" ht="37" customHeight="1" spans="1:15">
      <c r="A33" s="21">
        <v>30</v>
      </c>
      <c r="B33" s="22" t="s">
        <v>17</v>
      </c>
      <c r="C33" s="29" t="s">
        <v>79</v>
      </c>
      <c r="D33" s="29" t="s">
        <v>58</v>
      </c>
      <c r="E33" s="29" t="s">
        <v>20</v>
      </c>
      <c r="F33" s="29" t="s">
        <v>98</v>
      </c>
      <c r="G33" s="27" t="s">
        <v>99</v>
      </c>
      <c r="H33" s="25">
        <v>0</v>
      </c>
      <c r="I33" s="24">
        <f t="shared" si="7"/>
        <v>0</v>
      </c>
      <c r="J33" s="25">
        <v>0</v>
      </c>
      <c r="K33" s="24">
        <f t="shared" si="6"/>
        <v>0</v>
      </c>
      <c r="L33" s="24">
        <f t="shared" si="8"/>
        <v>0</v>
      </c>
      <c r="M33" s="44"/>
      <c r="N33" s="45"/>
      <c r="O33" s="23" t="s">
        <v>47</v>
      </c>
    </row>
    <row r="34" s="3" customFormat="1" ht="37" customHeight="1" spans="1:15">
      <c r="A34" s="21">
        <v>31</v>
      </c>
      <c r="B34" s="22" t="s">
        <v>17</v>
      </c>
      <c r="C34" s="29" t="s">
        <v>79</v>
      </c>
      <c r="D34" s="29" t="s">
        <v>19</v>
      </c>
      <c r="E34" s="29" t="s">
        <v>20</v>
      </c>
      <c r="F34" s="29" t="s">
        <v>100</v>
      </c>
      <c r="G34" s="27" t="s">
        <v>101</v>
      </c>
      <c r="H34" s="25">
        <v>0</v>
      </c>
      <c r="I34" s="24">
        <f t="shared" si="7"/>
        <v>0</v>
      </c>
      <c r="J34" s="25">
        <v>0</v>
      </c>
      <c r="K34" s="24">
        <f t="shared" si="6"/>
        <v>0</v>
      </c>
      <c r="L34" s="24">
        <f t="shared" si="8"/>
        <v>0</v>
      </c>
      <c r="M34" s="44"/>
      <c r="N34" s="45"/>
      <c r="O34" s="23" t="s">
        <v>47</v>
      </c>
    </row>
    <row r="35" s="3" customFormat="1" ht="37" customHeight="1" spans="1:15">
      <c r="A35" s="21">
        <v>32</v>
      </c>
      <c r="B35" s="22" t="s">
        <v>17</v>
      </c>
      <c r="C35" s="29" t="s">
        <v>79</v>
      </c>
      <c r="D35" s="29" t="s">
        <v>34</v>
      </c>
      <c r="E35" s="29" t="s">
        <v>20</v>
      </c>
      <c r="F35" s="29" t="s">
        <v>102</v>
      </c>
      <c r="G35" s="27" t="s">
        <v>103</v>
      </c>
      <c r="H35" s="25">
        <v>0</v>
      </c>
      <c r="I35" s="24">
        <f t="shared" si="7"/>
        <v>0</v>
      </c>
      <c r="J35" s="25">
        <v>0</v>
      </c>
      <c r="K35" s="24">
        <f t="shared" si="6"/>
        <v>0</v>
      </c>
      <c r="L35" s="24">
        <f t="shared" si="8"/>
        <v>0</v>
      </c>
      <c r="M35" s="44"/>
      <c r="N35" s="45"/>
      <c r="O35" s="23" t="s">
        <v>47</v>
      </c>
    </row>
    <row r="36" s="3" customFormat="1" ht="37" customHeight="1" spans="1:15">
      <c r="A36" s="21">
        <v>33</v>
      </c>
      <c r="B36" s="22" t="s">
        <v>17</v>
      </c>
      <c r="C36" s="29" t="s">
        <v>79</v>
      </c>
      <c r="D36" s="29" t="s">
        <v>25</v>
      </c>
      <c r="E36" s="29" t="s">
        <v>20</v>
      </c>
      <c r="F36" s="29" t="s">
        <v>104</v>
      </c>
      <c r="G36" s="27" t="s">
        <v>105</v>
      </c>
      <c r="H36" s="25">
        <v>0</v>
      </c>
      <c r="I36" s="24">
        <f t="shared" si="7"/>
        <v>0</v>
      </c>
      <c r="J36" s="25">
        <v>0</v>
      </c>
      <c r="K36" s="24">
        <f t="shared" si="6"/>
        <v>0</v>
      </c>
      <c r="L36" s="24">
        <f t="shared" si="8"/>
        <v>0</v>
      </c>
      <c r="M36" s="44"/>
      <c r="N36" s="45"/>
      <c r="O36" s="23" t="s">
        <v>47</v>
      </c>
    </row>
    <row r="37" s="3" customFormat="1" ht="37" customHeight="1" spans="1:15">
      <c r="A37" s="21">
        <v>34</v>
      </c>
      <c r="B37" s="22" t="s">
        <v>17</v>
      </c>
      <c r="C37" s="29" t="s">
        <v>79</v>
      </c>
      <c r="D37" s="29" t="s">
        <v>25</v>
      </c>
      <c r="E37" s="29" t="s">
        <v>20</v>
      </c>
      <c r="F37" s="29" t="s">
        <v>106</v>
      </c>
      <c r="G37" s="27" t="s">
        <v>107</v>
      </c>
      <c r="H37" s="25">
        <v>0</v>
      </c>
      <c r="I37" s="24">
        <f t="shared" si="7"/>
        <v>0</v>
      </c>
      <c r="J37" s="25">
        <v>0</v>
      </c>
      <c r="K37" s="24">
        <f t="shared" si="6"/>
        <v>0</v>
      </c>
      <c r="L37" s="24">
        <f t="shared" si="8"/>
        <v>0</v>
      </c>
      <c r="M37" s="44"/>
      <c r="N37" s="45"/>
      <c r="O37" s="23" t="s">
        <v>47</v>
      </c>
    </row>
    <row r="38" s="3" customFormat="1" ht="37" customHeight="1" spans="1:15">
      <c r="A38" s="21">
        <v>35</v>
      </c>
      <c r="B38" s="22" t="s">
        <v>17</v>
      </c>
      <c r="C38" s="29" t="s">
        <v>79</v>
      </c>
      <c r="D38" s="29" t="s">
        <v>19</v>
      </c>
      <c r="E38" s="29" t="s">
        <v>20</v>
      </c>
      <c r="F38" s="29" t="s">
        <v>108</v>
      </c>
      <c r="G38" s="27" t="s">
        <v>67</v>
      </c>
      <c r="H38" s="25">
        <v>0</v>
      </c>
      <c r="I38" s="24">
        <f t="shared" si="7"/>
        <v>0</v>
      </c>
      <c r="J38" s="25">
        <v>0</v>
      </c>
      <c r="K38" s="24">
        <f t="shared" si="6"/>
        <v>0</v>
      </c>
      <c r="L38" s="24">
        <f t="shared" si="8"/>
        <v>0</v>
      </c>
      <c r="M38" s="44"/>
      <c r="N38" s="45"/>
      <c r="O38" s="23" t="s">
        <v>47</v>
      </c>
    </row>
    <row r="39" s="3" customFormat="1" ht="37" customHeight="1" spans="1:15">
      <c r="A39" s="21">
        <v>36</v>
      </c>
      <c r="B39" s="22" t="s">
        <v>17</v>
      </c>
      <c r="C39" s="29" t="s">
        <v>79</v>
      </c>
      <c r="D39" s="29" t="s">
        <v>19</v>
      </c>
      <c r="E39" s="29" t="s">
        <v>20</v>
      </c>
      <c r="F39" s="29" t="s">
        <v>109</v>
      </c>
      <c r="G39" s="27" t="s">
        <v>110</v>
      </c>
      <c r="H39" s="25">
        <v>0</v>
      </c>
      <c r="I39" s="24">
        <f t="shared" si="7"/>
        <v>0</v>
      </c>
      <c r="J39" s="25">
        <v>0</v>
      </c>
      <c r="K39" s="24">
        <f t="shared" si="6"/>
        <v>0</v>
      </c>
      <c r="L39" s="24">
        <f t="shared" si="8"/>
        <v>0</v>
      </c>
      <c r="M39" s="44"/>
      <c r="N39" s="45"/>
      <c r="O39" s="23" t="s">
        <v>47</v>
      </c>
    </row>
    <row r="40" s="3" customFormat="1" ht="37" customHeight="1" spans="1:15">
      <c r="A40" s="21">
        <v>37</v>
      </c>
      <c r="B40" s="29" t="s">
        <v>111</v>
      </c>
      <c r="C40" s="29" t="s">
        <v>112</v>
      </c>
      <c r="D40" s="29" t="s">
        <v>25</v>
      </c>
      <c r="E40" s="29" t="s">
        <v>20</v>
      </c>
      <c r="F40" s="29" t="s">
        <v>113</v>
      </c>
      <c r="G40" s="27" t="s">
        <v>114</v>
      </c>
      <c r="H40" s="30">
        <v>73.8</v>
      </c>
      <c r="I40" s="24">
        <f t="shared" ref="I40:I43" si="9">H40*0.4</f>
        <v>29.52</v>
      </c>
      <c r="J40" s="30">
        <v>81.8</v>
      </c>
      <c r="K40" s="24">
        <f t="shared" ref="K40:K43" si="10">J40*0.6</f>
        <v>49.08</v>
      </c>
      <c r="L40" s="24">
        <f t="shared" ref="L40:L43" si="11">I40+K40</f>
        <v>78.6</v>
      </c>
      <c r="M40" s="48" t="s">
        <v>23</v>
      </c>
      <c r="N40" s="49" t="s">
        <v>24</v>
      </c>
      <c r="O40" s="27"/>
    </row>
    <row r="41" s="3" customFormat="1" ht="37" customHeight="1" spans="1:15">
      <c r="A41" s="21">
        <v>38</v>
      </c>
      <c r="B41" s="29" t="s">
        <v>111</v>
      </c>
      <c r="C41" s="29" t="s">
        <v>112</v>
      </c>
      <c r="D41" s="29" t="s">
        <v>25</v>
      </c>
      <c r="E41" s="29" t="s">
        <v>20</v>
      </c>
      <c r="F41" s="29" t="s">
        <v>115</v>
      </c>
      <c r="G41" s="27" t="s">
        <v>116</v>
      </c>
      <c r="H41" s="30">
        <v>71</v>
      </c>
      <c r="I41" s="24">
        <f t="shared" si="9"/>
        <v>28.4</v>
      </c>
      <c r="J41" s="30">
        <v>71.2</v>
      </c>
      <c r="K41" s="24">
        <f t="shared" si="10"/>
        <v>42.72</v>
      </c>
      <c r="L41" s="24">
        <f t="shared" si="11"/>
        <v>71.12</v>
      </c>
      <c r="M41" s="44" t="s">
        <v>28</v>
      </c>
      <c r="N41" s="45" t="s">
        <v>29</v>
      </c>
      <c r="O41" s="47"/>
    </row>
    <row r="42" s="3" customFormat="1" ht="37" customHeight="1" spans="1:15">
      <c r="A42" s="21">
        <v>39</v>
      </c>
      <c r="B42" s="29" t="s">
        <v>111</v>
      </c>
      <c r="C42" s="29" t="s">
        <v>112</v>
      </c>
      <c r="D42" s="29" t="s">
        <v>25</v>
      </c>
      <c r="E42" s="29" t="s">
        <v>30</v>
      </c>
      <c r="F42" s="29" t="s">
        <v>117</v>
      </c>
      <c r="G42" s="27" t="s">
        <v>118</v>
      </c>
      <c r="H42" s="25">
        <v>0</v>
      </c>
      <c r="I42" s="24">
        <f t="shared" si="9"/>
        <v>0</v>
      </c>
      <c r="J42" s="25">
        <v>0</v>
      </c>
      <c r="K42" s="24">
        <f t="shared" si="10"/>
        <v>0</v>
      </c>
      <c r="L42" s="24">
        <f t="shared" si="11"/>
        <v>0</v>
      </c>
      <c r="M42" s="44"/>
      <c r="N42" s="45"/>
      <c r="O42" s="23" t="s">
        <v>47</v>
      </c>
    </row>
    <row r="43" s="3" customFormat="1" ht="37" customHeight="1" spans="1:15">
      <c r="A43" s="21">
        <v>40</v>
      </c>
      <c r="B43" s="29" t="s">
        <v>111</v>
      </c>
      <c r="C43" s="29" t="s">
        <v>112</v>
      </c>
      <c r="D43" s="29" t="s">
        <v>25</v>
      </c>
      <c r="E43" s="29" t="s">
        <v>30</v>
      </c>
      <c r="F43" s="29" t="s">
        <v>119</v>
      </c>
      <c r="G43" s="27" t="s">
        <v>120</v>
      </c>
      <c r="H43" s="25">
        <v>0</v>
      </c>
      <c r="I43" s="24">
        <f t="shared" si="9"/>
        <v>0</v>
      </c>
      <c r="J43" s="25">
        <v>0</v>
      </c>
      <c r="K43" s="24">
        <f t="shared" si="10"/>
        <v>0</v>
      </c>
      <c r="L43" s="24">
        <f t="shared" si="11"/>
        <v>0</v>
      </c>
      <c r="M43" s="48"/>
      <c r="N43" s="49"/>
      <c r="O43" s="23" t="s">
        <v>47</v>
      </c>
    </row>
    <row r="44" s="3" customFormat="1" ht="18.75" spans="2:14">
      <c r="B44" s="31"/>
      <c r="D44" s="32"/>
      <c r="E44" s="31"/>
      <c r="F44" s="31"/>
      <c r="H44" s="33"/>
      <c r="I44" s="50"/>
      <c r="J44" s="33"/>
      <c r="K44" s="50"/>
      <c r="L44" s="50"/>
      <c r="N44" s="33"/>
    </row>
  </sheetData>
  <mergeCells count="2">
    <mergeCell ref="A1:C1"/>
    <mergeCell ref="A2:O2"/>
  </mergeCells>
  <pageMargins left="0.196527777777778" right="0.0388888888888889" top="0.196527777777778" bottom="0.0388888888888889" header="0.160416666666667" footer="0.0388888888888889"/>
  <pageSetup paperSize="9" scale="69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深度技术论坛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深度系统小组</dc:creator>
  <cp:lastModifiedBy>MARZIYA</cp:lastModifiedBy>
  <dcterms:created xsi:type="dcterms:W3CDTF">2008-01-16T08:03:00Z</dcterms:created>
  <cp:lastPrinted>2018-11-13T09:34:00Z</cp:lastPrinted>
  <dcterms:modified xsi:type="dcterms:W3CDTF">2025-10-22T06:02:11Z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E5AA622DCEFA48ADB1A4E4DD503839E2_13</vt:lpwstr>
  </property>
</Properties>
</file>